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<sst xmlns="http://schemas.openxmlformats.org/spreadsheetml/2006/main" count="49" uniqueCount="49">
  <si>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SABİT</t>
  </si>
  <si>
    <t>GSM</t>
  </si>
  <si>
    <t>ŞEHİRİÇİ</t>
  </si>
  <si>
    <t>ARABAĞLANTI MALİYETİ</t>
  </si>
  <si>
    <t>TT TARİFESİ</t>
  </si>
  <si>
    <t>MARJ</t>
  </si>
  <si>
    <t>ARABAĞLANTI (vergiler hariç)</t>
  </si>
  <si>
    <t>TT STANDARTHATT TARİFESİ TEMMUZ (vergiler hariç)</t>
  </si>
  <si>
    <t>İŞLETME GİDERLERİ VE TT'ye ÖDENEN DİĞER MALİYETLER TOPLAMI</t>
  </si>
  <si>
    <t>İŞLETMECİ MALİYET TOPLAMI</t>
  </si>
  <si>
    <t>İŞLETMECİ MARJININ HESAPLANMASI</t>
  </si>
  <si>
    <t>Lisans ve Yatırım</t>
  </si>
  <si>
    <t>Omurga hat</t>
  </si>
  <si>
    <t>İnsan Kaynağı</t>
  </si>
  <si>
    <t>TOPLAM</t>
  </si>
  <si>
    <t>MİLLETLERARASI PSTN 1.KADEME</t>
  </si>
  <si>
    <t>TÜRKCELL</t>
  </si>
  <si>
    <t>VODAFONE</t>
  </si>
  <si>
    <t>AVEA</t>
  </si>
  <si>
    <t>4.DURUM : PSTN AD-TURKCELL</t>
  </si>
  <si>
    <t>5.DURUM : PSTN Aİ-TURKCELL</t>
  </si>
  <si>
    <t>6.DURUM : PSTN AD-VODAFONE</t>
  </si>
  <si>
    <t>7.DURUM : PSTN Aİ-VODAFONE</t>
  </si>
  <si>
    <t>8.DURUM : PSTN AD-AVEA</t>
  </si>
  <si>
    <t>9.DURUM : PSTN Aİ-AVEA</t>
  </si>
  <si>
    <t>PSTN ALANİÇİ</t>
  </si>
  <si>
    <t>PSTN ALANDIŞI</t>
  </si>
  <si>
    <t>1.DURUM : ŞEHİRLERARASI PSTN AD-AD</t>
  </si>
  <si>
    <t>2.DURUM : ŞEHİRLERARASI PSTN AD-Aİ</t>
  </si>
  <si>
    <t>3.DURUM : ŞEHİRLERARASI PSTN Aİ-Aİ</t>
  </si>
  <si>
    <t>İŞLETMECİ MALİYE</t>
  </si>
  <si>
    <t>İŞLETME GİDERLERİ VE TT'ye ÖDENEN DİĞER MALİYETLER (YURTİÇİ -OFFNET)(YTL/DAK)</t>
  </si>
  <si>
    <t>Evr.Hiz.+Yıllık Lisans Ücr.+Kurum Katkı Payı</t>
  </si>
  <si>
    <t>Satış Paz. Gideri, bayi komisyonu</t>
  </si>
  <si>
    <t>Tahsil Edilemeyen Alacaklar</t>
  </si>
  <si>
    <t>Faturalama, tahsilat, Ortak Yerleşim vs.</t>
  </si>
  <si>
    <t>Genel giderler</t>
  </si>
  <si>
    <t>İşletmeci A</t>
  </si>
  <si>
    <t>İşletmeci B</t>
  </si>
  <si>
    <t>İşletmeci C</t>
  </si>
  <si>
    <t>İşletmeci D</t>
  </si>
  <si>
    <t>İşletmeci E</t>
  </si>
  <si>
    <t>ORTALAMA</t>
  </si>
  <si>
    <t>Not-1: Ticari maliyet bilgileri içerdiğinden işletmeci isimleri verilmemiştir.</t>
  </si>
  <si>
    <t>Not 2 : Örnek alınan işletmecilerin trafik değerlerindeki farklılıktan dolayı, dakika başına düşen maliyetler farklı olabilmektedir.</t>
  </si>
  <si>
    <t>Türk Telekom 21.07.2007 tarihli Şehirlerarası ŞirketHatt Tarifesi</t>
  </si>
  <si>
    <t>Ykr/Dak</t>
  </si>
  <si>
    <t>Perakende Fiyat (KDV, ÖİV hariç)</t>
  </si>
  <si>
    <t>ŞEHİRLER ARASI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</si>
</sst>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"/>
    <numFmt numFmtId="165" formatCode="#,##0.000000"/>
  </numFmts>
  <fonts count="12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19" applyFont="1">
      <alignment/>
      <protection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2" borderId="1" xfId="0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0" fontId="0" fillId="3" borderId="1" xfId="0" applyFill="1" applyBorder="1" applyAlignment="1">
      <alignment horizontal="center" vertical="center" wrapText="1"/>
    </xf>
    <xf numFmtId="164" fontId="0" fillId="2" borderId="0" xfId="0" applyNumberFormat="1" applyFill="1" applyAlignment="1">
      <alignment/>
    </xf>
    <xf numFmtId="10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10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65" fontId="0" fillId="5" borderId="1" xfId="0" applyNumberFormat="1" applyFill="1" applyBorder="1" applyAlignment="1">
      <alignment/>
    </xf>
    <xf numFmtId="10" fontId="7" fillId="5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0" fillId="6" borderId="1" xfId="0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0" fontId="7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164" fontId="0" fillId="7" borderId="1" xfId="0" applyNumberFormat="1" applyFill="1" applyBorder="1" applyAlignment="1">
      <alignment/>
    </xf>
    <xf numFmtId="165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10" fontId="7" fillId="8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165" fontId="0" fillId="8" borderId="1" xfId="0" applyNumberFormat="1" applyFill="1" applyBorder="1" applyAlignment="1">
      <alignment/>
    </xf>
    <xf numFmtId="0" fontId="0" fillId="9" borderId="1" xfId="0" applyFill="1" applyBorder="1" applyAlignment="1">
      <alignment/>
    </xf>
    <xf numFmtId="10" fontId="7" fillId="9" borderId="1" xfId="0" applyNumberFormat="1" applyFont="1" applyFill="1" applyBorder="1" applyAlignment="1">
      <alignment/>
    </xf>
    <xf numFmtId="164" fontId="0" fillId="9" borderId="1" xfId="0" applyNumberFormat="1" applyFill="1" applyBorder="1" applyAlignment="1">
      <alignment/>
    </xf>
    <xf numFmtId="165" fontId="0" fillId="9" borderId="1" xfId="0" applyNumberForma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10" fontId="7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0" fontId="8" fillId="2" borderId="1" xfId="0" applyNumberFormat="1" applyFont="1" applyFill="1" applyBorder="1" applyAlignment="1">
      <alignment/>
    </xf>
    <xf numFmtId="10" fontId="8" fillId="4" borderId="1" xfId="0" applyNumberFormat="1" applyFont="1" applyFill="1" applyBorder="1" applyAlignment="1">
      <alignment/>
    </xf>
    <xf numFmtId="10" fontId="8" fillId="5" borderId="1" xfId="0" applyNumberFormat="1" applyFont="1" applyFill="1" applyBorder="1" applyAlignment="1">
      <alignment/>
    </xf>
    <xf numFmtId="10" fontId="8" fillId="3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0" fontId="8" fillId="7" borderId="1" xfId="0" applyNumberFormat="1" applyFont="1" applyFill="1" applyBorder="1" applyAlignment="1">
      <alignment/>
    </xf>
    <xf numFmtId="10" fontId="8" fillId="8" borderId="1" xfId="0" applyNumberFormat="1" applyFont="1" applyFill="1" applyBorder="1" applyAlignment="1">
      <alignment/>
    </xf>
    <xf numFmtId="10" fontId="8" fillId="9" borderId="1" xfId="0" applyNumberFormat="1" applyFont="1" applyFill="1" applyBorder="1" applyAlignment="1">
      <alignment/>
    </xf>
    <xf numFmtId="10" fontId="8" fillId="6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10" borderId="1" xfId="0" applyFont="1" applyFill="1" applyBorder="1" applyAlignment="1">
      <alignment horizontal="right"/>
    </xf>
    <xf numFmtId="0" fontId="11" fillId="1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21.125" style="0" customWidth="1"/>
    <col min="2" max="2" width="12.75390625" style="0" customWidth="1"/>
    <col min="3" max="3" width="10.625" style="0" customWidth="1"/>
    <col min="4" max="4" width="11.75390625" style="0" customWidth="1"/>
    <col min="5" max="5" width="9.625" style="0" customWidth="1"/>
    <col min="6" max="6" width="10.25390625" style="0" customWidth="1"/>
    <col min="7" max="7" width="16.75390625" style="0" customWidth="1"/>
    <col min="8" max="8" width="10.75390625" style="0" customWidth="1"/>
  </cols>
  <sheetData>
    <row r="1" ht="15.75">
      <c r="A1" s="1" t="s">
        <v>10</v>
      </c>
    </row>
    <row r="3" spans="1:7" ht="12.75">
      <c r="A3" s="2" t="s">
        <v>6</v>
      </c>
      <c r="D3" s="6" t="s">
        <v>7</v>
      </c>
      <c r="E3" s="5"/>
      <c r="F3" s="5"/>
      <c r="G3" s="6"/>
    </row>
    <row r="4" spans="1:10" ht="25.5">
      <c r="A4" s="19" t="s">
        <v>25</v>
      </c>
      <c r="B4" s="20">
        <v>0.0189</v>
      </c>
      <c r="D4" s="19" t="s">
        <v>0</v>
      </c>
      <c r="E4" s="19" t="s">
        <v>2</v>
      </c>
      <c r="F4" s="26" t="s">
        <v>48</v>
      </c>
      <c r="G4" s="26" t="s">
        <v>15</v>
      </c>
      <c r="H4" s="19" t="s">
        <v>1</v>
      </c>
      <c r="J4" s="58"/>
    </row>
    <row r="5" spans="1:10" ht="12.75">
      <c r="A5" s="19" t="s">
        <v>26</v>
      </c>
      <c r="B5" s="20">
        <v>0.03</v>
      </c>
      <c r="D5" s="20">
        <v>10.6356</v>
      </c>
      <c r="E5" s="20">
        <v>0.05763</v>
      </c>
      <c r="F5" s="20">
        <v>0.0686</v>
      </c>
      <c r="G5" s="20">
        <v>0.0898</v>
      </c>
      <c r="H5" s="20">
        <v>0.2856</v>
      </c>
      <c r="J5" s="55"/>
    </row>
    <row r="6" spans="1:10" ht="12.75">
      <c r="A6" s="28" t="s">
        <v>16</v>
      </c>
      <c r="B6" s="28">
        <v>0.136</v>
      </c>
      <c r="C6" s="3"/>
      <c r="D6" s="27"/>
      <c r="E6" s="27"/>
      <c r="F6" s="27"/>
      <c r="G6" s="27"/>
      <c r="H6" s="27"/>
      <c r="J6" s="55"/>
    </row>
    <row r="7" spans="1:10" ht="12.75">
      <c r="A7" s="28" t="s">
        <v>17</v>
      </c>
      <c r="B7" s="28">
        <v>0.145</v>
      </c>
      <c r="C7" s="3"/>
      <c r="D7" s="27"/>
      <c r="E7" s="27"/>
      <c r="F7" s="27"/>
      <c r="G7" s="27"/>
      <c r="H7" s="27"/>
      <c r="J7" s="55"/>
    </row>
    <row r="8" spans="1:10" ht="12.75">
      <c r="A8" s="28" t="s">
        <v>18</v>
      </c>
      <c r="B8" s="28">
        <v>0.167</v>
      </c>
      <c r="C8" s="3"/>
      <c r="D8" s="27"/>
      <c r="E8" s="27"/>
      <c r="F8" s="27"/>
      <c r="G8" s="27"/>
      <c r="H8" s="27"/>
      <c r="J8" s="55"/>
    </row>
    <row r="9" spans="1:10" ht="12.75">
      <c r="A9" s="4"/>
      <c r="B9" s="4"/>
      <c r="C9" s="4"/>
      <c r="D9" s="4"/>
      <c r="E9" s="4"/>
      <c r="F9" s="4"/>
      <c r="G9" s="4"/>
      <c r="H9" s="4"/>
      <c r="J9" s="59"/>
    </row>
    <row r="10" spans="1:7" ht="12.75">
      <c r="A10" s="8" t="s">
        <v>31</v>
      </c>
      <c r="B10" s="4"/>
      <c r="C10" s="4"/>
      <c r="D10" s="4"/>
      <c r="E10" s="4"/>
      <c r="F10" s="4"/>
      <c r="G10" s="8"/>
    </row>
    <row r="11" spans="1:8" ht="12.75">
      <c r="A11" s="21"/>
      <c r="B11" s="22" t="s">
        <v>37</v>
      </c>
      <c r="C11" s="56" t="s">
        <v>38</v>
      </c>
      <c r="D11" s="22" t="s">
        <v>39</v>
      </c>
      <c r="E11" s="22" t="s">
        <v>40</v>
      </c>
      <c r="F11" s="22" t="s">
        <v>41</v>
      </c>
      <c r="G11" s="22" t="s">
        <v>42</v>
      </c>
      <c r="H11" s="69"/>
    </row>
    <row r="12" spans="1:8" ht="12.75">
      <c r="A12" s="21" t="s">
        <v>11</v>
      </c>
      <c r="B12" s="23">
        <v>0.002344</v>
      </c>
      <c r="C12" s="57">
        <v>0.0035</v>
      </c>
      <c r="D12" s="21">
        <v>0.002</v>
      </c>
      <c r="E12" s="21">
        <v>0.001</v>
      </c>
      <c r="F12" s="57">
        <v>0.008675</v>
      </c>
      <c r="G12" s="21">
        <v>0.0035038</v>
      </c>
      <c r="H12" s="60"/>
    </row>
    <row r="13" spans="1:8" ht="12.75">
      <c r="A13" s="21" t="s">
        <v>12</v>
      </c>
      <c r="B13" s="23">
        <v>0.002</v>
      </c>
      <c r="C13" s="57">
        <v>0.01</v>
      </c>
      <c r="D13" s="21">
        <v>0.002</v>
      </c>
      <c r="E13" s="21">
        <v>0.004</v>
      </c>
      <c r="F13" s="57">
        <v>0.005</v>
      </c>
      <c r="G13" s="21">
        <v>0.004600000000000001</v>
      </c>
      <c r="H13" s="60"/>
    </row>
    <row r="14" spans="1:8" ht="12.75">
      <c r="A14" s="21" t="s">
        <v>13</v>
      </c>
      <c r="B14" s="23">
        <v>0.020492</v>
      </c>
      <c r="C14" s="57">
        <v>0.032</v>
      </c>
      <c r="D14" s="21">
        <v>0.003</v>
      </c>
      <c r="E14" s="21">
        <v>0.001</v>
      </c>
      <c r="F14" s="57">
        <v>0.076923</v>
      </c>
      <c r="G14" s="21">
        <v>0.026683000000000002</v>
      </c>
      <c r="H14" s="60"/>
    </row>
    <row r="15" spans="1:8" ht="25.5" customHeight="1">
      <c r="A15" s="54" t="s">
        <v>32</v>
      </c>
      <c r="B15" s="23">
        <v>0.001147</v>
      </c>
      <c r="C15" s="57">
        <v>0.0012</v>
      </c>
      <c r="D15" s="21">
        <v>0.003</v>
      </c>
      <c r="E15" s="21">
        <v>0.0022</v>
      </c>
      <c r="F15" s="57">
        <v>0.006670000000000001</v>
      </c>
      <c r="G15" s="21">
        <v>0.0028434000000000003</v>
      </c>
      <c r="H15" s="60"/>
    </row>
    <row r="16" spans="1:8" ht="26.25" customHeight="1">
      <c r="A16" s="54" t="s">
        <v>33</v>
      </c>
      <c r="B16" s="23">
        <v>0.0285</v>
      </c>
      <c r="C16" s="57">
        <v>0.011</v>
      </c>
      <c r="D16" s="21">
        <v>0.009</v>
      </c>
      <c r="E16" s="21">
        <v>0.015</v>
      </c>
      <c r="F16" s="57">
        <v>0.03897</v>
      </c>
      <c r="G16" s="21">
        <v>0.020494000000000002</v>
      </c>
      <c r="H16" s="60"/>
    </row>
    <row r="17" spans="1:8" ht="24.75" customHeight="1">
      <c r="A17" s="54" t="s">
        <v>34</v>
      </c>
      <c r="B17" s="23">
        <v>0.001451</v>
      </c>
      <c r="C17" s="57">
        <v>0.001</v>
      </c>
      <c r="D17" s="21">
        <v>0.009</v>
      </c>
      <c r="E17" s="21">
        <v>0.0032</v>
      </c>
      <c r="F17" s="57">
        <v>0.000641</v>
      </c>
      <c r="G17" s="21">
        <v>0.0030583999999999997</v>
      </c>
      <c r="H17" s="60"/>
    </row>
    <row r="18" spans="1:8" ht="24" customHeight="1">
      <c r="A18" s="54" t="s">
        <v>35</v>
      </c>
      <c r="B18" s="23">
        <v>0.002282</v>
      </c>
      <c r="C18" s="57">
        <v>0.0076</v>
      </c>
      <c r="D18" s="21">
        <v>0.001</v>
      </c>
      <c r="E18" s="21">
        <v>0.0058</v>
      </c>
      <c r="F18" s="57">
        <v>0.010513</v>
      </c>
      <c r="G18" s="21">
        <v>0.005438999999999999</v>
      </c>
      <c r="H18" s="60"/>
    </row>
    <row r="19" spans="1:8" ht="12.75">
      <c r="A19" s="21" t="s">
        <v>36</v>
      </c>
      <c r="B19" s="23">
        <v>0</v>
      </c>
      <c r="C19" s="57">
        <v>0.0009</v>
      </c>
      <c r="D19" s="21">
        <v>0.001</v>
      </c>
      <c r="E19" s="21">
        <v>0.0019</v>
      </c>
      <c r="F19" s="57">
        <v>0.0025</v>
      </c>
      <c r="G19" s="21">
        <v>0.00126</v>
      </c>
      <c r="H19" s="60"/>
    </row>
    <row r="20" spans="1:8" ht="12.75">
      <c r="A20" s="24" t="s">
        <v>14</v>
      </c>
      <c r="B20" s="25"/>
      <c r="C20" s="57"/>
      <c r="D20" s="24"/>
      <c r="E20" s="21"/>
      <c r="F20" s="21"/>
      <c r="G20" s="24">
        <v>0.06788160000000001</v>
      </c>
      <c r="H20" s="70"/>
    </row>
    <row r="21" spans="1:10" ht="12.75">
      <c r="A21" s="52" t="s">
        <v>43</v>
      </c>
      <c r="B21" s="59"/>
      <c r="C21" s="60"/>
      <c r="D21" s="52"/>
      <c r="E21" s="27"/>
      <c r="F21" s="27"/>
      <c r="G21" s="52"/>
      <c r="H21" s="52"/>
      <c r="I21" s="53"/>
      <c r="J21" s="53"/>
    </row>
    <row r="22" spans="1:8" ht="12.75">
      <c r="A22" s="61" t="s">
        <v>44</v>
      </c>
      <c r="B22" s="3"/>
      <c r="C22" s="3"/>
      <c r="D22" s="4"/>
      <c r="E22" s="4"/>
      <c r="F22" s="4"/>
      <c r="G22" s="4"/>
      <c r="H22" s="4"/>
    </row>
    <row r="23" spans="2:8" ht="12.75">
      <c r="B23" s="3"/>
      <c r="C23" s="3"/>
      <c r="D23" s="4"/>
      <c r="E23" s="4"/>
      <c r="F23" s="4"/>
      <c r="G23" s="4"/>
      <c r="H23" s="4"/>
    </row>
    <row r="24" spans="1:5" ht="89.25">
      <c r="A24" s="9" t="s">
        <v>3</v>
      </c>
      <c r="B24" s="9" t="s">
        <v>8</v>
      </c>
      <c r="C24" s="9" t="s">
        <v>9</v>
      </c>
      <c r="D24" s="9" t="s">
        <v>4</v>
      </c>
      <c r="E24" s="9" t="s">
        <v>5</v>
      </c>
    </row>
    <row r="25" spans="1:5" ht="12.75">
      <c r="A25" s="10" t="s">
        <v>27</v>
      </c>
      <c r="B25" s="7"/>
      <c r="C25" s="7"/>
      <c r="D25" s="7"/>
      <c r="E25" s="7"/>
    </row>
    <row r="26" spans="1:5" ht="12.75">
      <c r="A26" s="18">
        <f>B5*2</f>
        <v>0.06</v>
      </c>
      <c r="B26" s="18">
        <f>G20</f>
        <v>0.06788160000000001</v>
      </c>
      <c r="C26" s="18">
        <f>A26+B26</f>
        <v>0.1278816</v>
      </c>
      <c r="D26" s="18">
        <f>F5</f>
        <v>0.0686</v>
      </c>
      <c r="E26" s="48">
        <f>(D26-C26)/D26</f>
        <v>-0.8641632653061228</v>
      </c>
    </row>
    <row r="27" spans="1:5" ht="12.75">
      <c r="A27" s="12" t="s">
        <v>28</v>
      </c>
      <c r="B27" s="12"/>
      <c r="C27" s="12"/>
      <c r="D27" s="12"/>
      <c r="E27" s="11"/>
    </row>
    <row r="28" spans="1:5" ht="12.75">
      <c r="A28" s="13">
        <f>B4+B5</f>
        <v>0.0489</v>
      </c>
      <c r="B28" s="13">
        <f>G20</f>
        <v>0.06788160000000001</v>
      </c>
      <c r="C28" s="13">
        <f>A28+B28</f>
        <v>0.11678160000000001</v>
      </c>
      <c r="D28" s="13">
        <f>F5</f>
        <v>0.0686</v>
      </c>
      <c r="E28" s="49">
        <f>(D28-C28)/D28</f>
        <v>-0.7023556851311956</v>
      </c>
    </row>
    <row r="29" spans="1:5" ht="12.75">
      <c r="A29" s="15" t="s">
        <v>29</v>
      </c>
      <c r="B29" s="15"/>
      <c r="C29" s="15"/>
      <c r="D29" s="15"/>
      <c r="E29" s="14"/>
    </row>
    <row r="30" spans="1:5" ht="12.75">
      <c r="A30" s="16">
        <f>B4*2</f>
        <v>0.0378</v>
      </c>
      <c r="B30" s="16">
        <f>G20</f>
        <v>0.06788160000000001</v>
      </c>
      <c r="C30" s="16">
        <f>A30+B30</f>
        <v>0.10568160000000001</v>
      </c>
      <c r="D30" s="16">
        <f>F5</f>
        <v>0.0686</v>
      </c>
      <c r="E30" s="50">
        <f>(D30-C30)/D30</f>
        <v>-0.5405481049562686</v>
      </c>
    </row>
    <row r="31" spans="1:5" ht="12.75">
      <c r="A31" s="30" t="s">
        <v>19</v>
      </c>
      <c r="B31" s="30"/>
      <c r="C31" s="30"/>
      <c r="D31" s="30"/>
      <c r="E31" s="29"/>
    </row>
    <row r="32" spans="1:5" ht="12.75">
      <c r="A32" s="31">
        <f>B5+B6</f>
        <v>0.166</v>
      </c>
      <c r="B32" s="32">
        <f>G20</f>
        <v>0.06788160000000001</v>
      </c>
      <c r="C32" s="32">
        <f>A32+B32</f>
        <v>0.23388160000000002</v>
      </c>
      <c r="D32" s="31">
        <f>H5</f>
        <v>0.2856</v>
      </c>
      <c r="E32" s="62">
        <f aca="true" t="shared" si="0" ref="E32:E42">(D32-C32)/D32</f>
        <v>0.18108683473389353</v>
      </c>
    </row>
    <row r="33" spans="1:5" ht="12.75">
      <c r="A33" s="33" t="s">
        <v>20</v>
      </c>
      <c r="B33" s="33"/>
      <c r="C33" s="33"/>
      <c r="D33" s="33"/>
      <c r="E33" s="34"/>
    </row>
    <row r="34" spans="1:5" ht="12.75">
      <c r="A34" s="35">
        <f>B4+B6</f>
        <v>0.1549</v>
      </c>
      <c r="B34" s="36">
        <f>G20</f>
        <v>0.06788160000000001</v>
      </c>
      <c r="C34" s="36">
        <f>A34+B34</f>
        <v>0.22278160000000002</v>
      </c>
      <c r="D34" s="35">
        <f>H5</f>
        <v>0.2856</v>
      </c>
      <c r="E34" s="63">
        <f t="shared" si="0"/>
        <v>0.21995238095238093</v>
      </c>
    </row>
    <row r="35" spans="1:5" ht="12.75">
      <c r="A35" s="37" t="s">
        <v>21</v>
      </c>
      <c r="B35" s="37"/>
      <c r="C35" s="37"/>
      <c r="D35" s="37"/>
      <c r="E35" s="38"/>
    </row>
    <row r="36" spans="1:5" ht="12.75">
      <c r="A36" s="39">
        <f>B5+B7</f>
        <v>0.175</v>
      </c>
      <c r="B36" s="40">
        <f>G20</f>
        <v>0.06788160000000001</v>
      </c>
      <c r="C36" s="40">
        <f>A36+B36</f>
        <v>0.2428816</v>
      </c>
      <c r="D36" s="39">
        <f>H5</f>
        <v>0.2856</v>
      </c>
      <c r="E36" s="64">
        <f t="shared" si="0"/>
        <v>0.1495742296918768</v>
      </c>
    </row>
    <row r="37" spans="1:5" ht="12.75">
      <c r="A37" s="19" t="s">
        <v>22</v>
      </c>
      <c r="B37" s="19"/>
      <c r="C37" s="19"/>
      <c r="D37" s="19"/>
      <c r="E37" s="41"/>
    </row>
    <row r="38" spans="1:5" ht="12.75">
      <c r="A38" s="20">
        <f>B4+B7</f>
        <v>0.1639</v>
      </c>
      <c r="B38" s="42">
        <f>G20</f>
        <v>0.06788160000000001</v>
      </c>
      <c r="C38" s="42">
        <f>A38+B38</f>
        <v>0.2317816</v>
      </c>
      <c r="D38" s="20">
        <f>H5</f>
        <v>0.2856</v>
      </c>
      <c r="E38" s="65">
        <f t="shared" si="0"/>
        <v>0.18843977591036418</v>
      </c>
    </row>
    <row r="39" spans="1:5" ht="12.75">
      <c r="A39" s="43" t="s">
        <v>23</v>
      </c>
      <c r="B39" s="43"/>
      <c r="C39" s="43"/>
      <c r="D39" s="43"/>
      <c r="E39" s="44"/>
    </row>
    <row r="40" spans="1:5" ht="12.75">
      <c r="A40" s="45">
        <f>B5+B8</f>
        <v>0.197</v>
      </c>
      <c r="B40" s="46">
        <f>G20</f>
        <v>0.06788160000000001</v>
      </c>
      <c r="C40" s="46">
        <f>A40+B40</f>
        <v>0.26488160000000005</v>
      </c>
      <c r="D40" s="45">
        <f>H5</f>
        <v>0.2856</v>
      </c>
      <c r="E40" s="51">
        <f t="shared" si="0"/>
        <v>0.07254341736694667</v>
      </c>
    </row>
    <row r="41" spans="1:5" ht="12.75">
      <c r="A41" s="15" t="s">
        <v>24</v>
      </c>
      <c r="B41" s="15"/>
      <c r="C41" s="15"/>
      <c r="D41" s="15"/>
      <c r="E41" s="17"/>
    </row>
    <row r="42" spans="1:5" ht="12.75">
      <c r="A42" s="47">
        <f>B4+B8</f>
        <v>0.1859</v>
      </c>
      <c r="B42" s="16">
        <f>G20</f>
        <v>0.06788160000000001</v>
      </c>
      <c r="C42" s="16">
        <f>A42+B42</f>
        <v>0.25378160000000005</v>
      </c>
      <c r="D42" s="47">
        <f>H5</f>
        <v>0.2856</v>
      </c>
      <c r="E42" s="50">
        <f t="shared" si="0"/>
        <v>0.11140896358543406</v>
      </c>
    </row>
  </sheetData>
  <printOptions/>
  <pageMargins left="0.7480314960629921" right="0" top="0.984251968503937" bottom="0.984251968503937" header="0.5118110236220472" footer="0.5118110236220472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4" sqref="A4"/>
    </sheetView>
  </sheetViews>
  <sheetFormatPr defaultColWidth="9.00390625" defaultRowHeight="12.75"/>
  <cols>
    <col min="1" max="1" width="54.375" style="0" customWidth="1"/>
    <col min="2" max="2" width="13.75390625" style="0" customWidth="1"/>
  </cols>
  <sheetData>
    <row r="1" spans="1:2" ht="37.5">
      <c r="A1" s="68" t="s">
        <v>45</v>
      </c>
      <c r="B1" s="67" t="s">
        <v>46</v>
      </c>
    </row>
    <row r="2" spans="1:2" ht="18">
      <c r="A2" s="66" t="s">
        <v>47</v>
      </c>
      <c r="B2" s="66">
        <v>6.86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Rıdvan Uğurlu</dc:creator>
  <cp:keywords/>
  <dc:description/>
  <cp:lastModifiedBy>Rıdvan Uğurlu</cp:lastModifiedBy>
  <cp:lastPrinted>2007-09-25T10:37:03Z</cp:lastPrinted>
  <dcterms:created xsi:type="dcterms:W3CDTF">2007-09-06T10:27:56Z</dcterms:created>
  <dcterms:modified xsi:type="dcterms:W3CDTF">2007-09-27T13:48:38Z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